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TRECHO 07" sheetId="1" r:id="rId1"/>
  </sheets>
  <externalReferences>
    <externalReference r:id="rId4"/>
    <externalReference r:id="rId5"/>
  </externalReferences>
  <definedNames>
    <definedName name="_xlnm.Print_Area" localSheetId="0">'TRECHO 07'!$A$1:$D$36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<sst xmlns="http://schemas.openxmlformats.org/spreadsheetml/2006/main" count="30" uniqueCount="30">
  <si>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(R$)</t>
  </si>
  <si>
    <t>(Subtotal dos Itens do Quadro de Quantidades)</t>
  </si>
  <si>
    <t>DATA BASE: OUTUBRO / 2018</t>
  </si>
  <si>
    <t>A - ADMINISTRAÇÃO</t>
  </si>
  <si>
    <t>Administração Local</t>
  </si>
  <si>
    <t>SUBTOTAL I</t>
  </si>
  <si>
    <t>B - CANTEIRO DE OBRAS</t>
  </si>
  <si>
    <t>Instalação de Canteiro</t>
  </si>
  <si>
    <t>Mobilização e Desmobilização de Canteiro</t>
  </si>
  <si>
    <t>SUBTOTAL II</t>
  </si>
  <si>
    <t>I - SERVIÇOS</t>
  </si>
  <si>
    <t>Serviços Auxiliares</t>
  </si>
  <si>
    <t>Terraplenagem</t>
  </si>
  <si>
    <t>Pavimentação</t>
  </si>
  <si>
    <t>Obras de Arte Correntes e Drenagem</t>
  </si>
  <si>
    <t>Sinalização e Obras Complementares</t>
  </si>
  <si>
    <t>Recuperação Ambiental</t>
  </si>
  <si>
    <t>Contenções</t>
  </si>
  <si>
    <t>SUBTOTAL III</t>
  </si>
  <si>
    <t>TOTAL GERAL TRECHO 07 (I + II + III)</t>
  </si>
  <si>
    <t>PROJETO EXECUTIVO PARA IMPLANTAÇÃO</t>
  </si>
  <si>
    <t>TRECHO  : São Paulo / Cabral - Divisa Itapemirim</t>
  </si>
  <si>
    <t>Quadro Resumo dos Preços</t>
  </si>
  <si>
    <t>PE-Qd 18</t>
  </si>
  <si>
    <t>Bacia de Contenção para tanques de materiais betuminosos</t>
  </si>
  <si>
    <t>RODOVIA : 07 LOTE 01</t>
  </si>
  <si>
    <t>EXTENSÃO  : 3,86 Km</t>
  </si>
  <si>
    <t xml:space="preserve"> TRECHO: SÃO PAULO/ CABRAL- LOTE 01 (EST. 0 À 193)</t>
  </si>
  <si>
    <t>SEGMENTO : Est. 0 à 193</t>
  </si>
  <si>
    <t>RESUMO LOTE 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</si>
</sst>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\ * #,##0.00_);_([$€]\ * \(#,##0.00\);_([$€]\ * \-??_);_(@_)"/>
    <numFmt numFmtId="165" formatCode="#,##0.0000"/>
    <numFmt numFmtId="166" formatCode="[$R$-416]\ #,##0.00;[Red]\-[$R$-416]\ #,##0.00"/>
    <numFmt numFmtId="167" formatCode="0.0%"/>
  </numFmts>
  <fonts count="44">
    <font>
      <sz val="10"/>
      <name val="Arial"/>
      <family val="0"/>
    </font>
    <font>
      <sz val="10"/>
      <name val="Futura Lt BT"/>
      <family val="2"/>
    </font>
    <font>
      <b/>
      <sz val="10"/>
      <name val="Futura Lt BT"/>
      <family val="2"/>
    </font>
    <font>
      <b/>
      <sz val="8"/>
      <name val="Futura Lt BT"/>
      <family val="2"/>
    </font>
    <font>
      <sz val="8"/>
      <name val="Futura Lt BT"/>
      <family val="2"/>
    </font>
    <font>
      <b/>
      <sz val="9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sz val="7"/>
      <name val="Futura Lt BT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ill="0" applyBorder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165" fontId="1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0" fontId="0" fillId="33" borderId="0" xfId="51" applyNumberForma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indent="1"/>
    </xf>
    <xf numFmtId="49" fontId="6" fillId="0" borderId="25" xfId="0" applyNumberFormat="1" applyFont="1" applyFill="1" applyBorder="1" applyAlignment="1">
      <alignment horizontal="left" vertical="center" indent="1"/>
    </xf>
    <xf numFmtId="49" fontId="6" fillId="0" borderId="26" xfId="0" applyNumberFormat="1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indent="2"/>
    </xf>
    <xf numFmtId="0" fontId="6" fillId="0" borderId="26" xfId="0" applyFont="1" applyFill="1" applyBorder="1" applyAlignment="1">
      <alignment horizontal="left" vertical="center" indent="2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Custo%20Canteiro%20Trecho%202.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Custo%20Administra&#231;&#227;o%20Local%20Trecho%202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CHO 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CHO 0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BreakPreview" zoomScale="85" zoomScaleNormal="80" zoomScaleSheetLayoutView="85" zoomScalePageLayoutView="0" workbookViewId="0" topLeftCell="A1">
      <selection activeCell="U7" sqref="U7"/>
    </sheetView>
  </sheetViews>
  <sheetFormatPr defaultColWidth="9.00390625" defaultRowHeight="12.75"/>
  <cols>
    <col min="1" max="1" width="37.7109375" style="1" customWidth="1"/>
    <col min="2" max="2" width="27.140625" style="1" customWidth="1"/>
    <col min="3" max="3" width="26.7109375" style="1" customWidth="1"/>
    <col min="4" max="4" width="16.421875" style="1" customWidth="1"/>
    <col min="5" max="5" width="9.00390625" style="1" customWidth="1"/>
    <col min="6" max="6" width="13.7109375" style="1" customWidth="1"/>
    <col min="7" max="7" width="9.00390625" style="1" customWidth="1"/>
    <col min="8" max="8" width="10.28125" style="1" bestFit="1" customWidth="1"/>
    <col min="9" max="16384" width="9.00390625" style="1" customWidth="1"/>
  </cols>
  <sheetData>
    <row r="1" spans="1:4" ht="27.75" customHeight="1">
      <c r="A1" s="48" t="s">
        <v>29</v>
      </c>
      <c r="B1" s="49"/>
      <c r="C1" s="49"/>
      <c r="D1" s="50"/>
    </row>
    <row r="2" spans="1:4" ht="19.5" customHeight="1">
      <c r="A2" s="27" t="s">
        <v>27</v>
      </c>
      <c r="B2" s="28"/>
      <c r="C2" s="29" t="s">
        <v>0</v>
      </c>
      <c r="D2" s="30"/>
    </row>
    <row r="3" spans="1:4" ht="19.5" customHeight="1">
      <c r="A3" s="31" t="s">
        <v>1</v>
      </c>
      <c r="B3" s="32"/>
      <c r="C3" s="33" t="s">
        <v>2</v>
      </c>
      <c r="D3" s="34"/>
    </row>
    <row r="4" spans="1:4" ht="8.25" customHeight="1">
      <c r="A4" s="13"/>
      <c r="B4" s="2"/>
      <c r="C4" s="2"/>
      <c r="D4" s="14"/>
    </row>
    <row r="5" spans="1:4" ht="29.25" customHeight="1">
      <c r="A5" s="35" t="s">
        <v>3</v>
      </c>
      <c r="B5" s="36"/>
      <c r="C5" s="36"/>
      <c r="D5" s="37"/>
    </row>
    <row r="6" spans="1:6" ht="29.25" customHeight="1">
      <c r="A6" s="38" t="s">
        <v>4</v>
      </c>
      <c r="B6" s="39"/>
      <c r="C6" s="3"/>
      <c r="D6" s="15">
        <v>744232.08</v>
      </c>
      <c r="F6" s="5" t="e">
        <f>#REF!</f>
        <v>#REF!</v>
      </c>
    </row>
    <row r="7" spans="1:4" ht="15" customHeight="1">
      <c r="A7" s="16"/>
      <c r="B7" s="3"/>
      <c r="C7" s="3"/>
      <c r="D7" s="17"/>
    </row>
    <row r="8" spans="1:6" ht="29.25" customHeight="1">
      <c r="A8" s="42" t="s">
        <v>5</v>
      </c>
      <c r="B8" s="43"/>
      <c r="C8" s="3"/>
      <c r="D8" s="15">
        <f>SUM(D6)</f>
        <v>744232.08</v>
      </c>
      <c r="F8" s="12">
        <f>D8/(D15+D26)</f>
        <v>0.06111269402114489</v>
      </c>
    </row>
    <row r="9" spans="1:4" ht="29.25" customHeight="1">
      <c r="A9" s="35" t="s">
        <v>6</v>
      </c>
      <c r="B9" s="36"/>
      <c r="C9" s="36"/>
      <c r="D9" s="37"/>
    </row>
    <row r="10" spans="1:6" ht="15" customHeight="1">
      <c r="A10" s="38"/>
      <c r="B10" s="39"/>
      <c r="C10" s="7"/>
      <c r="D10" s="18"/>
      <c r="F10" s="6"/>
    </row>
    <row r="11" spans="1:8" ht="29.25" customHeight="1">
      <c r="A11" s="38" t="s">
        <v>7</v>
      </c>
      <c r="B11" s="39"/>
      <c r="C11" s="7"/>
      <c r="D11" s="15">
        <v>115339.58</v>
      </c>
      <c r="F11" s="6" t="e">
        <f>#REF!</f>
        <v>#REF!</v>
      </c>
      <c r="H11" s="4"/>
    </row>
    <row r="12" spans="1:6" ht="29.25" customHeight="1">
      <c r="A12" s="38" t="s">
        <v>24</v>
      </c>
      <c r="B12" s="39"/>
      <c r="C12" s="7"/>
      <c r="D12" s="18">
        <v>47760.22</v>
      </c>
      <c r="F12" s="6" t="e">
        <f>#REF!</f>
        <v>#REF!</v>
      </c>
    </row>
    <row r="13" spans="1:6" ht="29.25" customHeight="1">
      <c r="A13" s="38" t="s">
        <v>8</v>
      </c>
      <c r="B13" s="39"/>
      <c r="C13" s="7"/>
      <c r="D13" s="18">
        <v>76484.78</v>
      </c>
      <c r="F13" s="6" t="e">
        <f>#REF!</f>
        <v>#REF!</v>
      </c>
    </row>
    <row r="14" spans="1:4" ht="15" customHeight="1">
      <c r="A14" s="38"/>
      <c r="B14" s="39"/>
      <c r="C14" s="7"/>
      <c r="D14" s="19"/>
    </row>
    <row r="15" spans="1:6" ht="29.25" customHeight="1">
      <c r="A15" s="42" t="s">
        <v>9</v>
      </c>
      <c r="B15" s="43"/>
      <c r="C15" s="7"/>
      <c r="D15" s="15">
        <f>SUM(D11:D14)</f>
        <v>239584.58</v>
      </c>
      <c r="F15" s="6"/>
    </row>
    <row r="16" spans="1:4" ht="15" customHeight="1">
      <c r="A16" s="38"/>
      <c r="B16" s="39"/>
      <c r="C16" s="7"/>
      <c r="D16" s="15"/>
    </row>
    <row r="17" spans="1:4" ht="29.25" customHeight="1">
      <c r="A17" s="35" t="s">
        <v>10</v>
      </c>
      <c r="B17" s="36"/>
      <c r="C17" s="36"/>
      <c r="D17" s="37"/>
    </row>
    <row r="18" spans="1:6" ht="29.25" customHeight="1">
      <c r="A18" s="38" t="s">
        <v>11</v>
      </c>
      <c r="B18" s="39"/>
      <c r="C18" s="7"/>
      <c r="D18" s="15">
        <v>435715.92000000004</v>
      </c>
      <c r="F18" s="6"/>
    </row>
    <row r="19" spans="1:4" ht="29.25" customHeight="1">
      <c r="A19" s="38" t="s">
        <v>12</v>
      </c>
      <c r="B19" s="39"/>
      <c r="C19" s="7"/>
      <c r="D19" s="15">
        <v>4436626.39</v>
      </c>
    </row>
    <row r="20" spans="1:6" ht="29.25" customHeight="1">
      <c r="A20" s="40" t="s">
        <v>13</v>
      </c>
      <c r="B20" s="41"/>
      <c r="C20" s="7"/>
      <c r="D20" s="15">
        <v>3854806.43</v>
      </c>
      <c r="F20" s="8"/>
    </row>
    <row r="21" spans="1:6" ht="29.25" customHeight="1">
      <c r="A21" s="38" t="s">
        <v>14</v>
      </c>
      <c r="B21" s="39"/>
      <c r="C21" s="7"/>
      <c r="D21" s="15">
        <v>1878712.25</v>
      </c>
      <c r="F21" s="6"/>
    </row>
    <row r="22" spans="1:4" ht="29.25" customHeight="1">
      <c r="A22" s="38" t="s">
        <v>15</v>
      </c>
      <c r="B22" s="39"/>
      <c r="C22" s="7"/>
      <c r="D22" s="15">
        <v>593131.52</v>
      </c>
    </row>
    <row r="23" spans="1:6" ht="29.25" customHeight="1">
      <c r="A23" s="38" t="s">
        <v>16</v>
      </c>
      <c r="B23" s="39"/>
      <c r="C23" s="7"/>
      <c r="D23" s="18">
        <v>159856.55</v>
      </c>
      <c r="F23" s="6"/>
    </row>
    <row r="24" spans="1:4" ht="29.25" customHeight="1">
      <c r="A24" s="38" t="s">
        <v>17</v>
      </c>
      <c r="B24" s="39"/>
      <c r="C24" s="7"/>
      <c r="D24" s="18">
        <v>579594.0499999999</v>
      </c>
    </row>
    <row r="25" spans="1:4" ht="15" customHeight="1">
      <c r="A25" s="38"/>
      <c r="B25" s="39"/>
      <c r="C25" s="7"/>
      <c r="D25" s="15"/>
    </row>
    <row r="26" spans="1:6" ht="29.25" customHeight="1">
      <c r="A26" s="42" t="s">
        <v>18</v>
      </c>
      <c r="B26" s="43"/>
      <c r="C26" s="7"/>
      <c r="D26" s="15">
        <f>SUM(D18:D24)</f>
        <v>11938443.110000001</v>
      </c>
      <c r="F26" s="6"/>
    </row>
    <row r="27" spans="1:6" ht="15" customHeight="1">
      <c r="A27" s="42"/>
      <c r="B27" s="43"/>
      <c r="C27" s="7"/>
      <c r="D27" s="15"/>
      <c r="F27" s="6"/>
    </row>
    <row r="28" spans="1:6" ht="29.25" customHeight="1">
      <c r="A28" s="42" t="s">
        <v>19</v>
      </c>
      <c r="B28" s="43"/>
      <c r="C28" s="9"/>
      <c r="D28" s="20">
        <f>(D8+D15+D26)</f>
        <v>12922259.770000001</v>
      </c>
      <c r="F28" s="6"/>
    </row>
    <row r="29" spans="1:9" ht="15" customHeight="1">
      <c r="A29" s="51"/>
      <c r="B29" s="52"/>
      <c r="C29" s="7"/>
      <c r="D29" s="19"/>
      <c r="F29" s="6"/>
      <c r="H29" s="53"/>
      <c r="I29" s="53"/>
    </row>
    <row r="30" spans="1:4" ht="9.75" customHeight="1">
      <c r="A30" s="21"/>
      <c r="B30" s="10"/>
      <c r="C30" s="10"/>
      <c r="D30" s="22"/>
    </row>
    <row r="31" spans="1:4" s="11" customFormat="1" ht="10.5" customHeight="1">
      <c r="A31" s="23"/>
      <c r="B31" s="54" t="s">
        <v>20</v>
      </c>
      <c r="C31" s="54"/>
      <c r="D31" s="55"/>
    </row>
    <row r="32" spans="1:4" s="11" customFormat="1" ht="10.5" customHeight="1">
      <c r="A32" s="24" t="s">
        <v>25</v>
      </c>
      <c r="B32" s="54"/>
      <c r="C32" s="54"/>
      <c r="D32" s="55"/>
    </row>
    <row r="33" spans="1:4" s="11" customFormat="1" ht="10.5" customHeight="1">
      <c r="A33" s="25" t="s">
        <v>21</v>
      </c>
      <c r="B33" s="54"/>
      <c r="C33" s="54"/>
      <c r="D33" s="55"/>
    </row>
    <row r="34" spans="1:4" s="11" customFormat="1" ht="10.5" customHeight="1">
      <c r="A34" s="25" t="s">
        <v>26</v>
      </c>
      <c r="B34" s="44" t="s">
        <v>22</v>
      </c>
      <c r="C34" s="44"/>
      <c r="D34" s="46" t="s">
        <v>23</v>
      </c>
    </row>
    <row r="35" spans="1:4" s="11" customFormat="1" ht="10.5" customHeight="1">
      <c r="A35" s="25" t="s">
        <v>28</v>
      </c>
      <c r="B35" s="44"/>
      <c r="C35" s="44"/>
      <c r="D35" s="46"/>
    </row>
    <row r="36" spans="1:4" s="11" customFormat="1" ht="10.5" customHeight="1">
      <c r="A36" s="26"/>
      <c r="B36" s="45"/>
      <c r="C36" s="45"/>
      <c r="D36" s="47"/>
    </row>
  </sheetData>
  <sheetProtection selectLockedCells="1" selectUnlockedCells="1"/>
  <mergeCells count="33">
    <mergeCell ref="A1:D1"/>
    <mergeCell ref="A27:B27"/>
    <mergeCell ref="A28:B28"/>
    <mergeCell ref="A29:B29"/>
    <mergeCell ref="H29:I29"/>
    <mergeCell ref="B31:D33"/>
    <mergeCell ref="A15:B15"/>
    <mergeCell ref="A16:B16"/>
    <mergeCell ref="A17:D17"/>
    <mergeCell ref="A18:B18"/>
    <mergeCell ref="B34:C36"/>
    <mergeCell ref="D34:D36"/>
    <mergeCell ref="A21:B21"/>
    <mergeCell ref="A22:B22"/>
    <mergeCell ref="A23:B23"/>
    <mergeCell ref="A24:B24"/>
    <mergeCell ref="A25:B25"/>
    <mergeCell ref="A26:B26"/>
    <mergeCell ref="A19:B19"/>
    <mergeCell ref="A20:B20"/>
    <mergeCell ref="A8:B8"/>
    <mergeCell ref="A9:D9"/>
    <mergeCell ref="A10:B10"/>
    <mergeCell ref="A11:B11"/>
    <mergeCell ref="A13:B13"/>
    <mergeCell ref="A14:B14"/>
    <mergeCell ref="A12:B12"/>
    <mergeCell ref="A2:B2"/>
    <mergeCell ref="C2:D2"/>
    <mergeCell ref="A3:B3"/>
    <mergeCell ref="C3:D3"/>
    <mergeCell ref="A5:D5"/>
    <mergeCell ref="A6:B6"/>
  </mergeCells>
  <printOptions horizontalCentered="1"/>
  <pageMargins left="0.9840277777777777" right="0.7875" top="1.1812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Sheyla Bahiense Mussi</cp:lastModifiedBy>
  <cp:lastPrinted>2019-11-06T13:49:51Z</cp:lastPrinted>
  <dcterms:modified xsi:type="dcterms:W3CDTF">2020-01-21T13:13:51Z</dcterms:modified>
  <cp:category/>
  <cp:version/>
  <cp:contentType/>
  <cp:contentStatus/>
</cp:coreProperties>
</file>